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d Espec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K26" i="1"/>
  <c r="J26"/>
  <c r="I26"/>
  <c r="H26"/>
  <c r="E29"/>
  <c r="C29"/>
  <c r="B29"/>
  <c r="C28"/>
  <c r="D27"/>
  <c r="D29" s="1"/>
  <c r="I16"/>
  <c r="H16"/>
  <c r="G16"/>
  <c r="F16"/>
  <c r="E16"/>
  <c r="D16"/>
  <c r="C16"/>
  <c r="B16"/>
  <c r="L15"/>
  <c r="K15"/>
  <c r="J15"/>
  <c r="L14"/>
  <c r="K14"/>
  <c r="J14"/>
  <c r="L13"/>
  <c r="K13"/>
  <c r="J13"/>
  <c r="L12"/>
  <c r="K12"/>
  <c r="J12"/>
  <c r="L11"/>
  <c r="K11"/>
  <c r="J11"/>
  <c r="K16" l="1"/>
  <c r="L16"/>
  <c r="J16"/>
</calcChain>
</file>

<file path=xl/sharedStrings.xml><?xml version="1.0" encoding="utf-8"?>
<sst xmlns="http://schemas.openxmlformats.org/spreadsheetml/2006/main" count="55" uniqueCount="42">
  <si>
    <t>SISTEMA EDUCATIVO ESTATAL</t>
  </si>
  <si>
    <t>Dirección de Planeación, Programación y Presupuesto</t>
  </si>
  <si>
    <t>Departamento de Información y Estadística Educativa</t>
  </si>
  <si>
    <t>Atención en Educación Especial</t>
  </si>
  <si>
    <t>Ciclo Escolar 2015-2016</t>
  </si>
  <si>
    <t>Atención en Educación Especial,  2015-2016</t>
  </si>
  <si>
    <t>Municipio</t>
  </si>
  <si>
    <t>CAPEP</t>
  </si>
  <si>
    <t>USAER</t>
  </si>
  <si>
    <t>CAM</t>
  </si>
  <si>
    <t>TOTAL</t>
  </si>
  <si>
    <t>Alumno</t>
  </si>
  <si>
    <t>Escuela</t>
  </si>
  <si>
    <t>Docente</t>
  </si>
  <si>
    <t>Ensenada</t>
  </si>
  <si>
    <t>Mexicali</t>
  </si>
  <si>
    <t>Tecate</t>
  </si>
  <si>
    <t>Tijuana</t>
  </si>
  <si>
    <t>Playas de Rosarito</t>
  </si>
  <si>
    <t>Baja California</t>
  </si>
  <si>
    <t>Alumnos atendidos según discapacidad</t>
  </si>
  <si>
    <t>2012-2013</t>
  </si>
  <si>
    <t>2013-2014</t>
  </si>
  <si>
    <t>2014-2015</t>
  </si>
  <si>
    <t>2015-2016</t>
  </si>
  <si>
    <t>Ceguera</t>
  </si>
  <si>
    <t>Discapacidad Visual (Baja Visión)</t>
  </si>
  <si>
    <t>Sordera</t>
  </si>
  <si>
    <t>Discapacidad Auditiva (Hipoacusia)</t>
  </si>
  <si>
    <t>Discapacidad Motríz</t>
  </si>
  <si>
    <t>Discapacidad Intelectual</t>
  </si>
  <si>
    <t>Aptitudes Sobresalientes</t>
  </si>
  <si>
    <t>Otras Condiciones</t>
  </si>
  <si>
    <t>Población atendida sin Discapacidad</t>
  </si>
  <si>
    <t>Total</t>
  </si>
  <si>
    <t>Inicial</t>
  </si>
  <si>
    <t>Preescolar</t>
  </si>
  <si>
    <t>Primaria</t>
  </si>
  <si>
    <t>Secundaria</t>
  </si>
  <si>
    <t>Capacitación Laboral</t>
  </si>
  <si>
    <t>Atención Complementaria</t>
  </si>
  <si>
    <t>Alumnos atendidos por Nivel Educativo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</si>
</sst>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Arial"/>
      <family val="2"/>
    </font>
    <font>
      <sz val="9"/>
      <name val="Tahoma"/>
      <family val="2"/>
    </font>
    <font>
      <b/>
      <sz val="8"/>
      <color theme="0"/>
      <name val="Tahoma"/>
      <family val="2"/>
    </font>
    <font>
      <b/>
      <sz val="8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sz val="9"/>
      <color rgb="FF002060"/>
      <name val="Tahoma"/>
      <family val="2"/>
    </font>
    <font>
      <b/>
      <sz val="7"/>
      <name val="Tahoma"/>
      <family val="2"/>
    </font>
    <font>
      <sz val="7"/>
      <name val="Tahoma"/>
      <family val="2"/>
    </font>
    <font>
      <sz val="10"/>
      <color indexed="8"/>
      <name val="Arial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9" fontId="3" fillId="0" borderId="0" applyFont="0" applyFill="0" applyBorder="0" applyAlignment="0" applyProtection="0"/>
    <xf numFmtId="0" fontId="1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5" fontId="13" fillId="0" borderId="0"/>
    <xf numFmtId="165" fontId="1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5" fontId="1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16" borderId="7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2" fontId="7" fillId="17" borderId="0" xfId="0" applyNumberFormat="1" applyFont="1" applyFill="1" applyBorder="1" applyAlignment="1">
      <alignment horizontal="center" vertical="center"/>
    </xf>
    <xf numFmtId="3" fontId="8" fillId="17" borderId="7" xfId="0" applyNumberFormat="1" applyFont="1" applyFill="1" applyBorder="1" applyAlignment="1">
      <alignment horizontal="center" vertical="center" wrapText="1"/>
    </xf>
    <xf numFmtId="3" fontId="8" fillId="17" borderId="0" xfId="0" applyNumberFormat="1" applyFont="1" applyFill="1" applyBorder="1" applyAlignment="1">
      <alignment horizontal="center" vertical="center" wrapText="1"/>
    </xf>
    <xf numFmtId="3" fontId="8" fillId="17" borderId="8" xfId="0" applyNumberFormat="1" applyFont="1" applyFill="1" applyBorder="1" applyAlignment="1">
      <alignment horizontal="center" vertical="center" wrapText="1"/>
    </xf>
    <xf numFmtId="3" fontId="8" fillId="17" borderId="9" xfId="0" applyNumberFormat="1" applyFont="1" applyFill="1" applyBorder="1" applyAlignment="1">
      <alignment horizontal="center" vertical="center" wrapText="1"/>
    </xf>
    <xf numFmtId="3" fontId="7" fillId="17" borderId="0" xfId="0" applyNumberFormat="1" applyFont="1" applyFill="1" applyBorder="1" applyAlignment="1">
      <alignment horizontal="center" vertical="center" wrapText="1"/>
    </xf>
    <xf numFmtId="3" fontId="8" fillId="17" borderId="0" xfId="0" applyNumberFormat="1" applyFont="1" applyFill="1" applyBorder="1" applyAlignment="1">
      <alignment horizontal="center" vertical="center"/>
    </xf>
    <xf numFmtId="3" fontId="8" fillId="17" borderId="8" xfId="0" applyNumberFormat="1" applyFont="1" applyFill="1" applyBorder="1" applyAlignment="1">
      <alignment horizontal="center" vertical="center"/>
    </xf>
    <xf numFmtId="3" fontId="8" fillId="17" borderId="9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2" fontId="5" fillId="18" borderId="10" xfId="0" applyNumberFormat="1" applyFont="1" applyFill="1" applyBorder="1" applyAlignment="1">
      <alignment horizontal="center" vertical="center"/>
    </xf>
    <xf numFmtId="3" fontId="5" fillId="18" borderId="11" xfId="0" applyNumberFormat="1" applyFont="1" applyFill="1" applyBorder="1" applyAlignment="1">
      <alignment horizontal="center" vertical="center" wrapText="1"/>
    </xf>
    <xf numFmtId="3" fontId="5" fillId="18" borderId="10" xfId="0" applyNumberFormat="1" applyFont="1" applyFill="1" applyBorder="1" applyAlignment="1">
      <alignment horizontal="center" vertical="center" wrapText="1"/>
    </xf>
    <xf numFmtId="3" fontId="5" fillId="18" borderId="12" xfId="0" applyNumberFormat="1" applyFont="1" applyFill="1" applyBorder="1" applyAlignment="1">
      <alignment horizontal="center" vertical="center" wrapText="1"/>
    </xf>
    <xf numFmtId="3" fontId="5" fillId="18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3" fontId="10" fillId="17" borderId="0" xfId="0" applyNumberFormat="1" applyFont="1" applyFill="1" applyAlignment="1">
      <alignment horizontal="right" vertical="center"/>
    </xf>
    <xf numFmtId="0" fontId="11" fillId="0" borderId="0" xfId="0" applyFont="1" applyFill="1"/>
    <xf numFmtId="3" fontId="11" fillId="0" borderId="0" xfId="0" applyNumberFormat="1" applyFont="1" applyFill="1"/>
    <xf numFmtId="3" fontId="11" fillId="17" borderId="0" xfId="0" applyNumberFormat="1" applyFont="1" applyFill="1"/>
    <xf numFmtId="164" fontId="3" fillId="0" borderId="0" xfId="1" applyNumberFormat="1" applyFont="1"/>
    <xf numFmtId="0" fontId="10" fillId="0" borderId="0" xfId="0" applyFont="1" applyFill="1"/>
    <xf numFmtId="3" fontId="10" fillId="0" borderId="0" xfId="0" applyNumberFormat="1" applyFont="1" applyFill="1"/>
    <xf numFmtId="3" fontId="10" fillId="17" borderId="0" xfId="0" applyNumberFormat="1" applyFont="1" applyFill="1"/>
    <xf numFmtId="0" fontId="11" fillId="0" borderId="0" xfId="0" applyFont="1"/>
    <xf numFmtId="3" fontId="11" fillId="0" borderId="0" xfId="0" applyNumberFormat="1" applyFont="1"/>
    <xf numFmtId="0" fontId="3" fillId="0" borderId="0" xfId="0" applyFont="1" applyAlignment="1">
      <alignment vertical="center"/>
    </xf>
    <xf numFmtId="3" fontId="2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sostenimiento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showGridLines="0" tabSelected="1" zoomScaleNormal="100" zoomScaleSheetLayoutView="100" workbookViewId="0">
      <selection activeCell="A31" sqref="A31"/>
    </sheetView>
  </sheetViews>
  <sheetFormatPr baseColWidth="10" defaultColWidth="11.42578125" defaultRowHeight="12.75"/>
  <cols>
    <col min="1" max="1" width="16" style="1" customWidth="1"/>
    <col min="2" max="2" width="13.5703125" style="1" customWidth="1"/>
    <col min="3" max="3" width="9.140625" style="1" customWidth="1"/>
    <col min="4" max="4" width="8.7109375" style="1" customWidth="1"/>
    <col min="5" max="5" width="9.42578125" style="1" customWidth="1"/>
    <col min="6" max="6" width="8.7109375" style="1" customWidth="1"/>
    <col min="7" max="7" width="9.42578125" style="1" customWidth="1"/>
    <col min="8" max="8" width="8.85546875" style="1" customWidth="1"/>
    <col min="9" max="9" width="9.140625" style="1" customWidth="1"/>
    <col min="10" max="10" width="9.28515625" style="1" customWidth="1"/>
    <col min="11" max="11" width="8.7109375" style="1" customWidth="1"/>
    <col min="12" max="12" width="10" style="1" customWidth="1"/>
    <col min="13" max="13" width="9.85546875" style="1" customWidth="1"/>
    <col min="14" max="16384" width="11.42578125" style="1"/>
  </cols>
  <sheetData>
    <row r="1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s="2" customFormat="1" ht="11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pans="1:12" s="2" customFormat="1" ht="11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</row>
    <row r="4" spans="1:12" s="2" customFormat="1" ht="11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 s="2" customFormat="1" ht="11.25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</row>
    <row r="6" spans="1:12" s="2" customFormat="1" ht="11.25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</row>
    <row r="7" spans="1:12" ht="13.5" thickBot="1"/>
    <row r="8" spans="1:12" ht="14.25" thickTop="1" thickBot="1">
      <c r="A8" s="54" t="s">
        <v>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ht="14.25" thickTop="1" thickBot="1">
      <c r="A9" s="55" t="s">
        <v>6</v>
      </c>
      <c r="B9" s="57" t="s">
        <v>7</v>
      </c>
      <c r="C9" s="58"/>
      <c r="D9" s="57" t="s">
        <v>8</v>
      </c>
      <c r="E9" s="51"/>
      <c r="F9" s="51"/>
      <c r="G9" s="57" t="s">
        <v>9</v>
      </c>
      <c r="H9" s="51"/>
      <c r="I9" s="58"/>
      <c r="J9" s="51" t="s">
        <v>10</v>
      </c>
      <c r="K9" s="51"/>
      <c r="L9" s="51"/>
    </row>
    <row r="10" spans="1:12" ht="13.5" thickTop="1">
      <c r="A10" s="56"/>
      <c r="B10" s="4" t="s">
        <v>11</v>
      </c>
      <c r="C10" s="4" t="s">
        <v>12</v>
      </c>
      <c r="D10" s="5" t="s">
        <v>11</v>
      </c>
      <c r="E10" s="5" t="s">
        <v>13</v>
      </c>
      <c r="F10" s="5" t="s">
        <v>12</v>
      </c>
      <c r="G10" s="6" t="s">
        <v>11</v>
      </c>
      <c r="H10" s="5" t="s">
        <v>13</v>
      </c>
      <c r="I10" s="7" t="s">
        <v>12</v>
      </c>
      <c r="J10" s="5" t="s">
        <v>11</v>
      </c>
      <c r="K10" s="5" t="s">
        <v>13</v>
      </c>
      <c r="L10" s="5" t="s">
        <v>12</v>
      </c>
    </row>
    <row r="11" spans="1:12" ht="20.100000000000001" customHeight="1">
      <c r="A11" s="8" t="s">
        <v>14</v>
      </c>
      <c r="B11" s="9">
        <v>537</v>
      </c>
      <c r="C11" s="9">
        <v>1</v>
      </c>
      <c r="D11" s="10">
        <v>3803</v>
      </c>
      <c r="E11" s="10">
        <v>234</v>
      </c>
      <c r="F11" s="10">
        <v>34</v>
      </c>
      <c r="G11" s="11">
        <v>406</v>
      </c>
      <c r="H11" s="12">
        <v>59</v>
      </c>
      <c r="I11" s="13">
        <v>8</v>
      </c>
      <c r="J11" s="14">
        <f>B11+D11+G11</f>
        <v>4746</v>
      </c>
      <c r="K11" s="14">
        <f>E11+H11</f>
        <v>293</v>
      </c>
      <c r="L11" s="14">
        <f>C11+F11+I11</f>
        <v>43</v>
      </c>
    </row>
    <row r="12" spans="1:12" ht="20.100000000000001" customHeight="1">
      <c r="A12" s="15" t="s">
        <v>15</v>
      </c>
      <c r="B12" s="16">
        <v>1956</v>
      </c>
      <c r="C12" s="16">
        <v>3</v>
      </c>
      <c r="D12" s="17">
        <v>8998</v>
      </c>
      <c r="E12" s="17">
        <v>404</v>
      </c>
      <c r="F12" s="17">
        <v>62</v>
      </c>
      <c r="G12" s="18">
        <v>1963</v>
      </c>
      <c r="H12" s="17">
        <v>215</v>
      </c>
      <c r="I12" s="19">
        <v>32</v>
      </c>
      <c r="J12" s="20">
        <f t="shared" ref="J12:J15" si="0">B12+D12+G12</f>
        <v>12917</v>
      </c>
      <c r="K12" s="20">
        <f t="shared" ref="K12:K15" si="1">E12+H12</f>
        <v>619</v>
      </c>
      <c r="L12" s="20">
        <f t="shared" ref="L12:L15" si="2">C12+F12+I12</f>
        <v>97</v>
      </c>
    </row>
    <row r="13" spans="1:12" ht="20.100000000000001" customHeight="1">
      <c r="A13" s="8" t="s">
        <v>16</v>
      </c>
      <c r="B13" s="9">
        <v>105</v>
      </c>
      <c r="C13" s="9">
        <v>1</v>
      </c>
      <c r="D13" s="12">
        <v>873</v>
      </c>
      <c r="E13" s="12">
        <v>50</v>
      </c>
      <c r="F13" s="12">
        <v>9</v>
      </c>
      <c r="G13" s="11">
        <v>79</v>
      </c>
      <c r="H13" s="12">
        <v>8</v>
      </c>
      <c r="I13" s="13">
        <v>2</v>
      </c>
      <c r="J13" s="14">
        <f t="shared" si="0"/>
        <v>1057</v>
      </c>
      <c r="K13" s="14">
        <f t="shared" si="1"/>
        <v>58</v>
      </c>
      <c r="L13" s="14">
        <f t="shared" si="2"/>
        <v>12</v>
      </c>
    </row>
    <row r="14" spans="1:12" ht="20.100000000000001" customHeight="1">
      <c r="A14" s="15" t="s">
        <v>17</v>
      </c>
      <c r="B14" s="16">
        <v>1014</v>
      </c>
      <c r="C14" s="16">
        <v>4</v>
      </c>
      <c r="D14" s="21">
        <v>5595</v>
      </c>
      <c r="E14" s="21">
        <v>326</v>
      </c>
      <c r="F14" s="21">
        <v>45</v>
      </c>
      <c r="G14" s="22">
        <v>838</v>
      </c>
      <c r="H14" s="21">
        <v>86</v>
      </c>
      <c r="I14" s="23">
        <v>12</v>
      </c>
      <c r="J14" s="20">
        <f t="shared" si="0"/>
        <v>7447</v>
      </c>
      <c r="K14" s="20">
        <f t="shared" si="1"/>
        <v>412</v>
      </c>
      <c r="L14" s="20">
        <f t="shared" si="2"/>
        <v>61</v>
      </c>
    </row>
    <row r="15" spans="1:12" ht="20.100000000000001" customHeight="1">
      <c r="A15" s="24" t="s">
        <v>18</v>
      </c>
      <c r="B15" s="9">
        <v>0</v>
      </c>
      <c r="C15" s="9">
        <v>0</v>
      </c>
      <c r="D15" s="25">
        <v>678</v>
      </c>
      <c r="E15" s="25">
        <v>34</v>
      </c>
      <c r="F15" s="25">
        <v>7</v>
      </c>
      <c r="G15" s="26">
        <v>133</v>
      </c>
      <c r="H15" s="25">
        <v>13</v>
      </c>
      <c r="I15" s="27">
        <v>3</v>
      </c>
      <c r="J15" s="14">
        <f t="shared" si="0"/>
        <v>811</v>
      </c>
      <c r="K15" s="14">
        <f t="shared" si="1"/>
        <v>47</v>
      </c>
      <c r="L15" s="14">
        <f t="shared" si="2"/>
        <v>10</v>
      </c>
    </row>
    <row r="16" spans="1:12" ht="20.100000000000001" customHeight="1" thickBot="1">
      <c r="A16" s="28" t="s">
        <v>19</v>
      </c>
      <c r="B16" s="29">
        <f>SUM(B11:B15)</f>
        <v>3612</v>
      </c>
      <c r="C16" s="29">
        <f t="shared" ref="C16:L16" si="3">SUM(C11:C15)</f>
        <v>9</v>
      </c>
      <c r="D16" s="30">
        <f t="shared" si="3"/>
        <v>19947</v>
      </c>
      <c r="E16" s="30">
        <f t="shared" si="3"/>
        <v>1048</v>
      </c>
      <c r="F16" s="30">
        <f t="shared" si="3"/>
        <v>157</v>
      </c>
      <c r="G16" s="31">
        <f t="shared" si="3"/>
        <v>3419</v>
      </c>
      <c r="H16" s="30">
        <f t="shared" si="3"/>
        <v>381</v>
      </c>
      <c r="I16" s="32">
        <f t="shared" si="3"/>
        <v>57</v>
      </c>
      <c r="J16" s="30">
        <f t="shared" si="3"/>
        <v>26978</v>
      </c>
      <c r="K16" s="30">
        <f t="shared" si="3"/>
        <v>1429</v>
      </c>
      <c r="L16" s="30">
        <f t="shared" si="3"/>
        <v>223</v>
      </c>
    </row>
    <row r="17" spans="1:12" ht="13.5" thickTop="1"/>
    <row r="18" spans="1:12">
      <c r="A18" s="52" t="s">
        <v>20</v>
      </c>
      <c r="B18" s="52"/>
      <c r="C18" s="52"/>
      <c r="D18" s="33"/>
      <c r="F18" s="34" t="s">
        <v>41</v>
      </c>
      <c r="G18" s="34"/>
      <c r="H18" s="34"/>
      <c r="I18" s="33"/>
    </row>
    <row r="19" spans="1:12">
      <c r="A19" s="33"/>
      <c r="B19" s="35" t="s">
        <v>21</v>
      </c>
      <c r="C19" s="35" t="s">
        <v>22</v>
      </c>
      <c r="D19" s="36" t="s">
        <v>23</v>
      </c>
      <c r="E19" s="37" t="s">
        <v>24</v>
      </c>
      <c r="G19" s="33"/>
      <c r="H19" s="35" t="s">
        <v>21</v>
      </c>
      <c r="I19" s="35" t="s">
        <v>22</v>
      </c>
      <c r="J19" s="36" t="s">
        <v>23</v>
      </c>
      <c r="K19" s="37" t="s">
        <v>24</v>
      </c>
    </row>
    <row r="20" spans="1:12">
      <c r="A20" s="38" t="s">
        <v>25</v>
      </c>
      <c r="B20" s="39">
        <v>39</v>
      </c>
      <c r="C20" s="39">
        <v>48</v>
      </c>
      <c r="D20" s="39">
        <v>41</v>
      </c>
      <c r="E20" s="40">
        <v>25</v>
      </c>
      <c r="G20" s="38" t="s">
        <v>35</v>
      </c>
      <c r="H20" s="39">
        <v>348</v>
      </c>
      <c r="I20" s="39">
        <v>358</v>
      </c>
      <c r="J20" s="39">
        <v>358</v>
      </c>
      <c r="K20" s="40">
        <v>404</v>
      </c>
    </row>
    <row r="21" spans="1:12">
      <c r="A21" s="38" t="s">
        <v>26</v>
      </c>
      <c r="B21" s="39">
        <v>108</v>
      </c>
      <c r="C21" s="39">
        <v>123</v>
      </c>
      <c r="D21" s="39">
        <v>135</v>
      </c>
      <c r="E21" s="40">
        <v>104</v>
      </c>
      <c r="G21" s="38" t="s">
        <v>36</v>
      </c>
      <c r="H21" s="39">
        <v>2254</v>
      </c>
      <c r="I21" s="39">
        <v>4213</v>
      </c>
      <c r="J21" s="39">
        <v>4514</v>
      </c>
      <c r="K21" s="40">
        <v>6413</v>
      </c>
    </row>
    <row r="22" spans="1:12">
      <c r="A22" s="38" t="s">
        <v>27</v>
      </c>
      <c r="B22" s="39">
        <v>280</v>
      </c>
      <c r="C22" s="39">
        <v>266</v>
      </c>
      <c r="D22" s="39">
        <v>231</v>
      </c>
      <c r="E22" s="40">
        <v>150</v>
      </c>
      <c r="G22" s="38" t="s">
        <v>37</v>
      </c>
      <c r="H22" s="39">
        <v>15744</v>
      </c>
      <c r="I22" s="39">
        <v>16943</v>
      </c>
      <c r="J22" s="39">
        <v>17676</v>
      </c>
      <c r="K22" s="40">
        <v>18020</v>
      </c>
      <c r="L22" s="41"/>
    </row>
    <row r="23" spans="1:12">
      <c r="A23" s="38" t="s">
        <v>28</v>
      </c>
      <c r="B23" s="39">
        <v>100</v>
      </c>
      <c r="C23" s="39">
        <v>91</v>
      </c>
      <c r="D23" s="39">
        <v>143</v>
      </c>
      <c r="E23" s="40">
        <v>148</v>
      </c>
      <c r="G23" s="38" t="s">
        <v>38</v>
      </c>
      <c r="H23" s="39">
        <v>627</v>
      </c>
      <c r="I23" s="39">
        <v>761</v>
      </c>
      <c r="J23" s="39">
        <v>1145</v>
      </c>
      <c r="K23" s="40">
        <v>1129</v>
      </c>
    </row>
    <row r="24" spans="1:12">
      <c r="A24" s="38" t="s">
        <v>29</v>
      </c>
      <c r="B24" s="39">
        <v>495</v>
      </c>
      <c r="C24" s="39">
        <v>441</v>
      </c>
      <c r="D24" s="39">
        <v>479</v>
      </c>
      <c r="E24" s="40">
        <v>477</v>
      </c>
      <c r="G24" s="38" t="s">
        <v>39</v>
      </c>
      <c r="H24" s="39">
        <v>757</v>
      </c>
      <c r="I24" s="39">
        <v>701</v>
      </c>
      <c r="J24" s="39">
        <v>781</v>
      </c>
      <c r="K24" s="40">
        <v>815</v>
      </c>
    </row>
    <row r="25" spans="1:12">
      <c r="A25" s="38" t="s">
        <v>30</v>
      </c>
      <c r="B25" s="39">
        <v>3303</v>
      </c>
      <c r="C25" s="39">
        <v>3165</v>
      </c>
      <c r="D25" s="39">
        <v>3329</v>
      </c>
      <c r="E25" s="40">
        <v>3287</v>
      </c>
      <c r="G25" s="38" t="s">
        <v>40</v>
      </c>
      <c r="H25" s="39">
        <v>219</v>
      </c>
      <c r="I25" s="39">
        <v>217</v>
      </c>
      <c r="J25" s="39">
        <v>192</v>
      </c>
      <c r="K25" s="40">
        <v>197</v>
      </c>
    </row>
    <row r="26" spans="1:12">
      <c r="A26" s="38" t="s">
        <v>31</v>
      </c>
      <c r="B26" s="39">
        <v>170</v>
      </c>
      <c r="C26" s="39">
        <v>326</v>
      </c>
      <c r="D26" s="39">
        <v>229</v>
      </c>
      <c r="E26" s="40">
        <v>158</v>
      </c>
      <c r="G26" s="42" t="s">
        <v>34</v>
      </c>
      <c r="H26" s="43">
        <f>SUM(H20:H25)</f>
        <v>19949</v>
      </c>
      <c r="I26" s="43">
        <f>SUM(I20:I25)</f>
        <v>23193</v>
      </c>
      <c r="J26" s="43">
        <f>SUM(J20:J25)</f>
        <v>24666</v>
      </c>
      <c r="K26" s="44">
        <f>SUM(K20:K25)</f>
        <v>26978</v>
      </c>
    </row>
    <row r="27" spans="1:12">
      <c r="A27" s="38" t="s">
        <v>32</v>
      </c>
      <c r="B27" s="39">
        <v>3165</v>
      </c>
      <c r="C27" s="39">
        <v>3745</v>
      </c>
      <c r="D27" s="39">
        <f>9043+2067</f>
        <v>11110</v>
      </c>
      <c r="E27" s="40">
        <v>13534</v>
      </c>
      <c r="F27" s="33"/>
      <c r="G27" s="33"/>
      <c r="H27" s="33"/>
      <c r="I27" s="33"/>
    </row>
    <row r="28" spans="1:12">
      <c r="A28" s="38" t="s">
        <v>33</v>
      </c>
      <c r="B28" s="39">
        <v>12289</v>
      </c>
      <c r="C28" s="39">
        <f>13192+1796</f>
        <v>14988</v>
      </c>
      <c r="D28" s="39">
        <v>8969</v>
      </c>
      <c r="E28" s="40">
        <v>9095</v>
      </c>
      <c r="F28" s="33"/>
      <c r="G28" s="33"/>
      <c r="H28" s="33"/>
      <c r="I28" s="33"/>
    </row>
    <row r="29" spans="1:12">
      <c r="A29" s="42" t="s">
        <v>34</v>
      </c>
      <c r="B29" s="43">
        <f>SUM(B20:B28)</f>
        <v>19949</v>
      </c>
      <c r="C29" s="43">
        <f>SUM(C20:C28)</f>
        <v>23193</v>
      </c>
      <c r="D29" s="43">
        <f>SUM(D20:D28)</f>
        <v>24666</v>
      </c>
      <c r="E29" s="44">
        <f>SUM(E20:E28)</f>
        <v>26978</v>
      </c>
      <c r="F29" s="33"/>
      <c r="G29" s="33"/>
      <c r="H29" s="33"/>
      <c r="I29" s="33"/>
    </row>
    <row r="30" spans="1:12">
      <c r="A30" s="45"/>
      <c r="B30" s="46"/>
      <c r="C30" s="46"/>
    </row>
    <row r="34" spans="1:11" s="47" customFormat="1">
      <c r="A34" s="49"/>
      <c r="B34" s="50"/>
      <c r="C34" s="48"/>
      <c r="D34" s="48"/>
      <c r="E34" s="48"/>
      <c r="F34" s="48"/>
      <c r="G34" s="48"/>
      <c r="H34" s="48"/>
      <c r="I34" s="48"/>
      <c r="J34" s="48"/>
      <c r="K34" s="48"/>
    </row>
  </sheetData>
  <mergeCells count="12">
    <mergeCell ref="A9:A10"/>
    <mergeCell ref="B9:C9"/>
    <mergeCell ref="D9:F9"/>
    <mergeCell ref="G9:I9"/>
    <mergeCell ref="J9:L9"/>
    <mergeCell ref="A18:C18"/>
    <mergeCell ref="A1:J1"/>
    <mergeCell ref="A2:J2"/>
    <mergeCell ref="A3:J3"/>
    <mergeCell ref="A5:J5"/>
    <mergeCell ref="A6:J6"/>
    <mergeCell ref="A8:L8"/>
  </mergeCells>
  <pageMargins left="0.31496062992125984" right="0.39370078740157483" top="0.27559055118110237" bottom="0.55118110236220474" header="0" footer="0"/>
  <pageSetup paperSize="9" scale="75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 Espec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2016-03-03T22:57:24Z</dcterms:created>
  <dcterms:modified xsi:type="dcterms:W3CDTF">2016-03-03T23:01:59Z</dcterms:modified>
</cp:coreProperties>
</file>